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07C76E7-3974-4FAB-A65F-C3814936E1D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1-илов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F19" i="1" l="1"/>
  <c r="F11" i="1" l="1"/>
  <c r="F7" i="1" l="1"/>
  <c r="F6" i="1" l="1"/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 l="1"/>
  <c r="D21" i="1" l="1"/>
  <c r="C21" i="1" l="1"/>
</calcChain>
</file>

<file path=xl/sharedStrings.xml><?xml version="1.0" encoding="utf-8"?>
<sst xmlns="http://schemas.openxmlformats.org/spreadsheetml/2006/main" count="27" uniqueCount="27">
  <si>
    <t>Т/р</t>
  </si>
  <si>
    <t>Ўз тасарруфидаги бюджет ташкилотларининг номланиши</t>
  </si>
  <si>
    <t>Жами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</si>
  <si>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</si>
  <si>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</si>
  <si>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</si>
  <si>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</si>
  <si>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</si>
  <si>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</si>
  <si>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</si>
  <si>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</si>
  <si>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</si>
  <si>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</si>
  <si>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Тошкент шаҳар</t>
  </si>
  <si>
    <t>Фарғона вилояти</t>
  </si>
  <si>
    <t>Хоразм вилояти</t>
  </si>
  <si>
    <t>Бюджет жараёнининг очиқлигини таъминлаш мақсадида расмий веб-сайтларда маълумотларни жойлаштириш тартиби тўғрисидаги низомга
                               1-ИЛОВА</t>
  </si>
  <si>
    <t>МАЪЛУМОТ</t>
  </si>
  <si>
    <t>Ҳисобот даври мобайнида бюджетдан ажратилаётган маблағлар суммаси: Жами (минг сўмда)</t>
  </si>
  <si>
    <t>Шундан: иш ҳақи ва унга тенглаштирувчи тўловлар миқдори (минг сўмда)</t>
  </si>
  <si>
    <t>Шундан: ягона ижтимоий солиқ (минг сўмда)</t>
  </si>
  <si>
    <t>Шундан: бошқа жорий харажатлар (минг сўмда)</t>
  </si>
  <si>
    <t>Марказий маҳкама</t>
  </si>
  <si>
    <t>Қорақалпоғистон Республикаси бошқармаси</t>
  </si>
  <si>
    <t>*Объектларни қўриқлаш хизматлари 2 250 348,0 минг сўм</t>
  </si>
  <si>
    <t>Ўзбекистон Республикаси Бош прокуратураси ҳузуридаги Иқтисодий жиноятларга қарши курашиш Департаменти учун бюджетдан ажратилган маблағларнинг чегараланган миқдорининг ўз тасарруфидаги бюджет ташкилотлари
кесимида 2023 йил учун тақсимоти тўғрисида</t>
  </si>
  <si>
    <t>2023 йил учун объектларни лойиҳалаштириш, қуриш, (реконструкция қилиш) ва таъмирлаш ишлари учун капитал қўйилмалар (минг сўмда)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</si>
</sst>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b/>
      <sz val="15"/>
      <color theme="1"/>
      <name val="Cambria"/>
      <family val="1"/>
      <charset val="204"/>
    </font>
    <font>
      <sz val="15"/>
      <color theme="1"/>
      <name val="Cambria"/>
      <family val="1"/>
      <charset val="204"/>
    </font>
    <font>
      <i/>
      <sz val="15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8" fillId="0" borderId="0"/>
    <xf numFmtId="0" fontId="9" fillId="0" borderId="0"/>
    <xf numFmtId="165" fontId="8" fillId="0" borderId="0"/>
    <xf numFmtId="164" fontId="7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3" fontId="2" fillId="0" borderId="1" xfId="0" applyNumberFormat="1" applyFont="1" applyBorder="1"/>
  </cellXfs>
  <cellStyles count="19">
    <cellStyle name="Обычный" xfId="0" builtinId="0"/>
    <cellStyle name="Обычный 17" xfId="8" xr:uid="{C4F96297-C523-4CDC-BC62-08C6AC2C28D0}"/>
    <cellStyle name="Обычный 19" xfId="10" xr:uid="{541016C2-5960-4421-AE0E-D1767531059D}"/>
    <cellStyle name="Обычный 2" xfId="1" xr:uid="{5C39E10F-A417-4622-A344-EA827B56D3A3}"/>
    <cellStyle name="Обычный 2 2" xfId="6" xr:uid="{88E25676-703F-4DAE-B50F-BBBD70D538A5}"/>
    <cellStyle name="Обычный 2 2 2 2" xfId="7" xr:uid="{7483B776-B9B6-4539-9950-2D41FB6148CE}"/>
    <cellStyle name="Обычный 2 3" xfId="5" xr:uid="{A34E4786-1998-406B-9CB5-F75CD4316635}"/>
    <cellStyle name="Обычный 20" xfId="18" xr:uid="{2C5B9D22-D1EF-4A5C-8A0A-181B60847DAC}"/>
    <cellStyle name="Обычный 21" xfId="11" xr:uid="{89604F7C-BDDF-4018-895D-44DAC0562CAE}"/>
    <cellStyle name="Обычный 22" xfId="12" xr:uid="{DE3D24F9-A832-48B1-9D30-3D7B02CCE590}"/>
    <cellStyle name="Обычный 23" xfId="13" xr:uid="{2A87ACE7-EDFA-44EF-B250-00F5C8E2BB00}"/>
    <cellStyle name="Обычный 31" xfId="14" xr:uid="{72D1AC7A-4339-41AF-9543-AC1B7BB845FB}"/>
    <cellStyle name="Обычный 4" xfId="2" xr:uid="{725F3E0A-FC8F-4226-BC8C-62C6FEF1CBD1}"/>
    <cellStyle name="Обычный 4 3" xfId="9" xr:uid="{7951A190-7E9D-45B8-B9F8-2DB5FF8FD187}"/>
    <cellStyle name="Обычный 40" xfId="15" xr:uid="{DC21A3D5-B4DE-4F4B-AB37-18EFEE1B8C74}"/>
    <cellStyle name="Обычный 43" xfId="16" xr:uid="{F64FD498-7152-4E1B-ACAB-9C4BF015F4B3}"/>
    <cellStyle name="Обычный 66" xfId="17" xr:uid="{8DCEEB1A-EBF8-4D23-B909-33631CBADAAD}"/>
    <cellStyle name="Финансовый 2" xfId="3" xr:uid="{20D4E74F-8145-44E4-BFAB-036B28FE02B0}"/>
    <cellStyle name="Финансовый 3" xfId="4" xr:uid="{FDD9035C-97A7-4E8D-8C23-B80B82C52528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zoomScale="85" zoomScaleNormal="85" workbookViewId="0">
      <selection activeCell="D25" sqref="D25"/>
    </sheetView>
  </sheetViews>
  <sheetFormatPr defaultColWidth="9.28515625" defaultRowHeight="14.25" x14ac:dyDescent="0.2"/>
  <cols>
    <col min="1" max="1" width="6.7109375" style="3" customWidth="1"/>
    <col min="2" max="2" width="41" style="3" customWidth="1"/>
    <col min="3" max="3" width="30.7109375" style="4" customWidth="1"/>
    <col min="4" max="6" width="30.7109375" style="3" customWidth="1"/>
    <col min="7" max="7" width="46.140625" style="3" customWidth="1"/>
    <col min="8" max="8" width="28.140625" style="3" customWidth="1"/>
    <col min="9" max="16384" width="9.28515625" style="3"/>
  </cols>
  <sheetData>
    <row r="1" spans="1:7" ht="73.5" customHeight="1" x14ac:dyDescent="0.2">
      <c r="F1" s="18" t="s">
        <v>16</v>
      </c>
      <c r="G1" s="18"/>
    </row>
    <row r="2" spans="1:7" s="15" customFormat="1" ht="63" customHeight="1" x14ac:dyDescent="0.25">
      <c r="A2" s="17" t="s">
        <v>25</v>
      </c>
      <c r="B2" s="17"/>
      <c r="C2" s="17"/>
      <c r="D2" s="17"/>
      <c r="E2" s="17"/>
      <c r="F2" s="17"/>
      <c r="G2" s="17"/>
    </row>
    <row r="3" spans="1:7" ht="18.75" x14ac:dyDescent="0.25">
      <c r="A3" s="19" t="s">
        <v>17</v>
      </c>
      <c r="B3" s="19"/>
      <c r="C3" s="19"/>
      <c r="D3" s="19"/>
      <c r="E3" s="19"/>
      <c r="F3" s="19"/>
      <c r="G3" s="19"/>
    </row>
    <row r="5" spans="1:7" ht="125.1" customHeight="1" x14ac:dyDescent="0.2">
      <c r="A5" s="5" t="s">
        <v>0</v>
      </c>
      <c r="B5" s="5" t="s">
        <v>1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26</v>
      </c>
    </row>
    <row r="6" spans="1:7" ht="24.95" customHeight="1" x14ac:dyDescent="0.2">
      <c r="A6" s="1">
        <v>1</v>
      </c>
      <c r="B6" s="13" t="s">
        <v>22</v>
      </c>
      <c r="C6" s="14">
        <f t="shared" ref="C6:C20" si="0">+D6+E6+F6</f>
        <v>30324059</v>
      </c>
      <c r="D6" s="16">
        <v>22655974</v>
      </c>
      <c r="E6" s="16">
        <v>5661833</v>
      </c>
      <c r="F6" s="16">
        <f>1605552+56751+343949</f>
        <v>2006252</v>
      </c>
      <c r="G6" s="16">
        <v>0</v>
      </c>
    </row>
    <row r="7" spans="1:7" ht="42.75" customHeight="1" x14ac:dyDescent="0.2">
      <c r="A7" s="1">
        <v>2</v>
      </c>
      <c r="B7" s="13" t="s">
        <v>23</v>
      </c>
      <c r="C7" s="14">
        <f t="shared" si="0"/>
        <v>13555517</v>
      </c>
      <c r="D7" s="16">
        <v>10014478</v>
      </c>
      <c r="E7" s="16">
        <v>2553772</v>
      </c>
      <c r="F7" s="16">
        <f>2905+984362</f>
        <v>987267</v>
      </c>
      <c r="G7" s="16">
        <v>0</v>
      </c>
    </row>
    <row r="8" spans="1:7" ht="24.95" customHeight="1" x14ac:dyDescent="0.2">
      <c r="A8" s="1">
        <v>3</v>
      </c>
      <c r="B8" s="13" t="s">
        <v>3</v>
      </c>
      <c r="C8" s="14">
        <f t="shared" si="0"/>
        <v>14792627</v>
      </c>
      <c r="D8" s="16">
        <v>11157344</v>
      </c>
      <c r="E8" s="16">
        <v>2751621</v>
      </c>
      <c r="F8" s="16">
        <v>883662</v>
      </c>
      <c r="G8" s="16">
        <v>0</v>
      </c>
    </row>
    <row r="9" spans="1:7" ht="24.95" customHeight="1" x14ac:dyDescent="0.2">
      <c r="A9" s="1">
        <v>4</v>
      </c>
      <c r="B9" s="13" t="s">
        <v>4</v>
      </c>
      <c r="C9" s="14">
        <f t="shared" si="0"/>
        <v>13834509</v>
      </c>
      <c r="D9" s="16">
        <v>10409042</v>
      </c>
      <c r="E9" s="16">
        <v>2590082</v>
      </c>
      <c r="F9" s="16">
        <v>835385</v>
      </c>
      <c r="G9" s="16">
        <v>0</v>
      </c>
    </row>
    <row r="10" spans="1:7" ht="24.95" customHeight="1" x14ac:dyDescent="0.2">
      <c r="A10" s="1">
        <v>5</v>
      </c>
      <c r="B10" s="13" t="s">
        <v>5</v>
      </c>
      <c r="C10" s="14">
        <f t="shared" si="0"/>
        <v>11849867</v>
      </c>
      <c r="D10" s="16">
        <v>8740863</v>
      </c>
      <c r="E10" s="16">
        <v>2187907</v>
      </c>
      <c r="F10" s="16">
        <v>921097</v>
      </c>
      <c r="G10" s="16">
        <v>0</v>
      </c>
    </row>
    <row r="11" spans="1:7" ht="24.95" customHeight="1" x14ac:dyDescent="0.2">
      <c r="A11" s="1">
        <v>6</v>
      </c>
      <c r="B11" s="13" t="s">
        <v>6</v>
      </c>
      <c r="C11" s="14">
        <f t="shared" si="0"/>
        <v>14329989</v>
      </c>
      <c r="D11" s="16">
        <v>10783094</v>
      </c>
      <c r="E11" s="16">
        <v>2654967</v>
      </c>
      <c r="F11" s="16">
        <f>889661+2267</f>
        <v>891928</v>
      </c>
      <c r="G11" s="16">
        <v>0</v>
      </c>
    </row>
    <row r="12" spans="1:7" ht="24.95" customHeight="1" x14ac:dyDescent="0.2">
      <c r="A12" s="1">
        <v>7</v>
      </c>
      <c r="B12" s="13" t="s">
        <v>7</v>
      </c>
      <c r="C12" s="14">
        <f t="shared" si="0"/>
        <v>11152661</v>
      </c>
      <c r="D12" s="16">
        <v>8176666</v>
      </c>
      <c r="E12" s="16">
        <v>2040132</v>
      </c>
      <c r="F12" s="16">
        <v>935863</v>
      </c>
      <c r="G12" s="16">
        <v>0</v>
      </c>
    </row>
    <row r="13" spans="1:7" ht="24.95" customHeight="1" x14ac:dyDescent="0.2">
      <c r="A13" s="1">
        <v>8</v>
      </c>
      <c r="B13" s="13" t="s">
        <v>8</v>
      </c>
      <c r="C13" s="14">
        <f t="shared" si="0"/>
        <v>14132888</v>
      </c>
      <c r="D13" s="16">
        <v>10597054</v>
      </c>
      <c r="E13" s="16">
        <v>2595199</v>
      </c>
      <c r="F13" s="16">
        <v>940635</v>
      </c>
      <c r="G13" s="16">
        <v>0</v>
      </c>
    </row>
    <row r="14" spans="1:7" ht="24.95" customHeight="1" x14ac:dyDescent="0.2">
      <c r="A14" s="1">
        <v>9</v>
      </c>
      <c r="B14" s="13" t="s">
        <v>9</v>
      </c>
      <c r="C14" s="14">
        <f t="shared" si="0"/>
        <v>15567860</v>
      </c>
      <c r="D14" s="16">
        <v>11596611</v>
      </c>
      <c r="E14" s="16">
        <v>2908742</v>
      </c>
      <c r="F14" s="16">
        <v>1062507</v>
      </c>
      <c r="G14" s="16">
        <v>0</v>
      </c>
    </row>
    <row r="15" spans="1:7" ht="24.95" customHeight="1" x14ac:dyDescent="0.2">
      <c r="A15" s="1">
        <v>10</v>
      </c>
      <c r="B15" s="13" t="s">
        <v>10</v>
      </c>
      <c r="C15" s="14">
        <f t="shared" si="0"/>
        <v>12994865</v>
      </c>
      <c r="D15" s="16">
        <v>9751734</v>
      </c>
      <c r="E15" s="16">
        <v>2426567</v>
      </c>
      <c r="F15" s="16">
        <v>816564</v>
      </c>
      <c r="G15" s="16">
        <v>0</v>
      </c>
    </row>
    <row r="16" spans="1:7" ht="24.95" customHeight="1" x14ac:dyDescent="0.2">
      <c r="A16" s="1">
        <v>11</v>
      </c>
      <c r="B16" s="13" t="s">
        <v>11</v>
      </c>
      <c r="C16" s="14">
        <f t="shared" si="0"/>
        <v>11673061</v>
      </c>
      <c r="D16" s="16">
        <v>8647950</v>
      </c>
      <c r="E16" s="16">
        <v>2176352</v>
      </c>
      <c r="F16" s="16">
        <v>848759</v>
      </c>
      <c r="G16" s="16">
        <v>0</v>
      </c>
    </row>
    <row r="17" spans="1:7" ht="24.95" customHeight="1" x14ac:dyDescent="0.2">
      <c r="A17" s="1">
        <v>12</v>
      </c>
      <c r="B17" s="13" t="s">
        <v>12</v>
      </c>
      <c r="C17" s="14">
        <f t="shared" si="0"/>
        <v>18835040</v>
      </c>
      <c r="D17" s="16">
        <v>14495937</v>
      </c>
      <c r="E17" s="16">
        <v>3532554</v>
      </c>
      <c r="F17" s="16">
        <v>806549</v>
      </c>
      <c r="G17" s="16">
        <v>0</v>
      </c>
    </row>
    <row r="18" spans="1:7" ht="24.95" customHeight="1" x14ac:dyDescent="0.2">
      <c r="A18" s="1">
        <v>13</v>
      </c>
      <c r="B18" s="13" t="s">
        <v>13</v>
      </c>
      <c r="C18" s="14">
        <f t="shared" si="0"/>
        <v>32450443</v>
      </c>
      <c r="D18" s="16">
        <v>25215414</v>
      </c>
      <c r="E18" s="16">
        <v>6262623</v>
      </c>
      <c r="F18" s="16">
        <v>972406</v>
      </c>
      <c r="G18" s="16">
        <v>0</v>
      </c>
    </row>
    <row r="19" spans="1:7" ht="24.95" customHeight="1" x14ac:dyDescent="0.2">
      <c r="A19" s="1">
        <v>14</v>
      </c>
      <c r="B19" s="13" t="s">
        <v>14</v>
      </c>
      <c r="C19" s="14">
        <f t="shared" si="0"/>
        <v>17361180</v>
      </c>
      <c r="D19" s="16">
        <v>13179328</v>
      </c>
      <c r="E19" s="16">
        <v>3253697</v>
      </c>
      <c r="F19" s="16">
        <f>924630+3525</f>
        <v>928155</v>
      </c>
      <c r="G19" s="16">
        <v>0</v>
      </c>
    </row>
    <row r="20" spans="1:7" ht="24.95" customHeight="1" x14ac:dyDescent="0.2">
      <c r="A20" s="1">
        <v>15</v>
      </c>
      <c r="B20" s="13" t="s">
        <v>15</v>
      </c>
      <c r="C20" s="14">
        <f t="shared" si="0"/>
        <v>11338185</v>
      </c>
      <c r="D20" s="16">
        <v>8369011</v>
      </c>
      <c r="E20" s="16">
        <v>2067925</v>
      </c>
      <c r="F20" s="16">
        <v>901249</v>
      </c>
      <c r="G20" s="16">
        <v>0</v>
      </c>
    </row>
    <row r="21" spans="1:7" ht="24.95" customHeight="1" x14ac:dyDescent="0.2">
      <c r="A21" s="1"/>
      <c r="B21" s="6" t="s">
        <v>2</v>
      </c>
      <c r="C21" s="2">
        <f>SUM(C6:C20)</f>
        <v>244192751</v>
      </c>
      <c r="D21" s="2">
        <f>SUM(D6:D20)</f>
        <v>183790500</v>
      </c>
      <c r="E21" s="2">
        <f>SUM(E6:E20)</f>
        <v>45663973</v>
      </c>
      <c r="F21" s="2">
        <f>SUM(F6:F20)</f>
        <v>14738278</v>
      </c>
      <c r="G21" s="2">
        <v>0</v>
      </c>
    </row>
    <row r="22" spans="1:7" ht="56.25" x14ac:dyDescent="0.2">
      <c r="A22" s="7"/>
      <c r="B22" s="8" t="s">
        <v>24</v>
      </c>
      <c r="C22" s="9"/>
      <c r="D22" s="20"/>
      <c r="E22" s="7"/>
      <c r="F22" s="7"/>
      <c r="G22" s="7"/>
    </row>
    <row r="23" spans="1:7" x14ac:dyDescent="0.2">
      <c r="D23" s="10"/>
      <c r="E23" s="10"/>
      <c r="F23" s="10"/>
    </row>
    <row r="24" spans="1:7" x14ac:dyDescent="0.2">
      <c r="C24" s="12"/>
      <c r="E24" s="10"/>
      <c r="F24" s="11"/>
      <c r="G24" s="11"/>
    </row>
    <row r="25" spans="1:7" x14ac:dyDescent="0.2">
      <c r="C25" s="12"/>
      <c r="D25" s="10"/>
      <c r="G25" s="11"/>
    </row>
    <row r="26" spans="1:7" x14ac:dyDescent="0.2">
      <c r="C26" s="12"/>
      <c r="G26" s="11"/>
    </row>
    <row r="27" spans="1:7" x14ac:dyDescent="0.2">
      <c r="C27" s="12"/>
      <c r="D27" s="11"/>
      <c r="F27" s="11"/>
    </row>
    <row r="28" spans="1:7" x14ac:dyDescent="0.2">
      <c r="C28" s="12"/>
      <c r="D28" s="11"/>
    </row>
    <row r="29" spans="1:7" x14ac:dyDescent="0.2">
      <c r="C29" s="12"/>
    </row>
    <row r="30" spans="1:7" x14ac:dyDescent="0.2">
      <c r="C30" s="12"/>
    </row>
    <row r="31" spans="1:7" x14ac:dyDescent="0.2">
      <c r="C31" s="12"/>
    </row>
  </sheetData>
  <mergeCells count="3">
    <mergeCell ref="A2:G2"/>
    <mergeCell ref="F1:G1"/>
    <mergeCell ref="A3:G3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2024-01-25T10:14:08Z</dcterms:modified>
</cp:coreProperties>
</file>